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VER\Users_Data\06-Projekty\PROJEKTY\12024428 - DHP - Čepro Hněvice (Roudnice)\02 - Projekt\ČEPRO HNĚVICE_DHP_DPS\TXT\"/>
    </mc:Choice>
  </mc:AlternateContent>
  <bookViews>
    <workbookView xWindow="0" yWindow="0" windowWidth="16380" windowHeight="8190"/>
  </bookViews>
  <sheets>
    <sheet name="DHP" sheetId="4" r:id="rId1"/>
  </sheets>
  <definedNames>
    <definedName name="ustredny">#REF!</definedName>
  </definedNames>
  <calcPr calcId="152511"/>
</workbook>
</file>

<file path=xl/calcChain.xml><?xml version="1.0" encoding="utf-8"?>
<calcChain xmlns="http://schemas.openxmlformats.org/spreadsheetml/2006/main">
  <c r="F41" i="4" l="1"/>
  <c r="H41" i="4"/>
  <c r="H66" i="4" l="1"/>
  <c r="F66" i="4"/>
  <c r="H36" i="4"/>
  <c r="F36" i="4"/>
  <c r="H73" i="4"/>
  <c r="H74" i="4"/>
  <c r="H75" i="4"/>
  <c r="H76" i="4"/>
  <c r="H77" i="4"/>
  <c r="H78" i="4"/>
  <c r="H79" i="4"/>
  <c r="H80" i="4"/>
  <c r="H81" i="4"/>
  <c r="H82" i="4"/>
  <c r="F73" i="4"/>
  <c r="F74" i="4"/>
  <c r="F75" i="4"/>
  <c r="F76" i="4"/>
  <c r="F77" i="4"/>
  <c r="F78" i="4"/>
  <c r="F79" i="4"/>
  <c r="F80" i="4"/>
  <c r="F81" i="4"/>
  <c r="F82" i="4"/>
  <c r="F72" i="4"/>
  <c r="H72" i="4"/>
  <c r="H35" i="4" l="1"/>
  <c r="F35" i="4"/>
  <c r="F61" i="4" l="1"/>
  <c r="H61" i="4"/>
  <c r="F57" i="4"/>
  <c r="H57" i="4"/>
  <c r="H31" i="4" l="1"/>
  <c r="H32" i="4"/>
  <c r="H33" i="4"/>
  <c r="H34" i="4"/>
  <c r="F31" i="4"/>
  <c r="F32" i="4"/>
  <c r="F33" i="4"/>
  <c r="F34" i="4"/>
  <c r="H39" i="4" l="1"/>
  <c r="F39" i="4"/>
  <c r="H71" i="4" l="1"/>
  <c r="F71" i="4"/>
  <c r="H63" i="4"/>
  <c r="F63" i="4"/>
  <c r="H47" i="4" l="1"/>
  <c r="F47" i="4"/>
  <c r="H30" i="4"/>
  <c r="F30" i="4"/>
  <c r="H29" i="4"/>
  <c r="F29" i="4"/>
  <c r="H28" i="4"/>
  <c r="F28" i="4"/>
  <c r="H27" i="4"/>
  <c r="F27" i="4"/>
  <c r="H24" i="4" l="1"/>
  <c r="F24" i="4"/>
  <c r="H23" i="4"/>
  <c r="F23" i="4"/>
  <c r="H45" i="4" l="1"/>
  <c r="F45" i="4"/>
  <c r="H44" i="4"/>
  <c r="F44" i="4"/>
  <c r="H25" i="4"/>
  <c r="F25" i="4"/>
  <c r="H22" i="4"/>
  <c r="F22" i="4"/>
  <c r="H21" i="4"/>
  <c r="F21" i="4"/>
  <c r="H69" i="4"/>
  <c r="F69" i="4"/>
  <c r="H68" i="4"/>
  <c r="F68" i="4"/>
  <c r="H65" i="4"/>
  <c r="F65" i="4"/>
  <c r="H64" i="4"/>
  <c r="F64" i="4"/>
  <c r="H62" i="4" l="1"/>
  <c r="F62" i="4"/>
  <c r="H60" i="4"/>
  <c r="F60" i="4"/>
  <c r="H58" i="4"/>
  <c r="F58" i="4"/>
  <c r="H56" i="4"/>
  <c r="F56" i="4"/>
  <c r="H40" i="4" l="1"/>
  <c r="F40" i="4"/>
  <c r="H38" i="4"/>
  <c r="F38" i="4"/>
  <c r="H37" i="4" l="1"/>
  <c r="F37" i="4"/>
  <c r="H70" i="4"/>
  <c r="F70" i="4"/>
  <c r="H54" i="4"/>
  <c r="F54" i="4"/>
  <c r="H53" i="4"/>
  <c r="F53" i="4"/>
  <c r="H52" i="4"/>
  <c r="F52" i="4"/>
  <c r="H51" i="4"/>
  <c r="F51" i="4"/>
  <c r="H50" i="4"/>
  <c r="F50" i="4"/>
  <c r="H49" i="4"/>
  <c r="F49" i="4"/>
  <c r="H48" i="4"/>
  <c r="F48" i="4"/>
  <c r="H46" i="4"/>
  <c r="H87" i="4" s="1"/>
  <c r="F46" i="4"/>
  <c r="H86" i="4" s="1"/>
  <c r="H42" i="4"/>
  <c r="F42" i="4"/>
  <c r="H26" i="4"/>
  <c r="H85" i="4" s="1"/>
  <c r="F26" i="4"/>
  <c r="H84" i="4" l="1"/>
  <c r="H97" i="4"/>
  <c r="H98" i="4" s="1"/>
  <c r="H99" i="4" s="1"/>
</calcChain>
</file>

<file path=xl/sharedStrings.xml><?xml version="1.0" encoding="utf-8"?>
<sst xmlns="http://schemas.openxmlformats.org/spreadsheetml/2006/main" count="159" uniqueCount="97">
  <si>
    <t>sazba DPH</t>
  </si>
  <si>
    <t>název</t>
  </si>
  <si>
    <t>jed.</t>
  </si>
  <si>
    <t>počet</t>
  </si>
  <si>
    <t>jed. cena dodávky</t>
  </si>
  <si>
    <t>dodávka celkem</t>
  </si>
  <si>
    <t>jed. cena montáže</t>
  </si>
  <si>
    <t>montáž celkem</t>
  </si>
  <si>
    <t>TECHNOLOGIE</t>
  </si>
  <si>
    <t>.</t>
  </si>
  <si>
    <t>ks</t>
  </si>
  <si>
    <t>ROZVODY</t>
  </si>
  <si>
    <t>m</t>
  </si>
  <si>
    <t>Uzemňovací svorka na potrubí (AB, ZSA16)</t>
  </si>
  <si>
    <t>Nerezový pásek pro uzemňovací svorku na potrubí</t>
  </si>
  <si>
    <t>Drobný instalační a spojovací materiál</t>
  </si>
  <si>
    <t>REKAPITULACE</t>
  </si>
  <si>
    <t>DODÁVKA TECHNOLOGIE</t>
  </si>
  <si>
    <t>MONTÁŽ TECHNOLOGIE</t>
  </si>
  <si>
    <t>DODÁVKA ROZVODU</t>
  </si>
  <si>
    <t>MONTÁŽ ROZVODU</t>
  </si>
  <si>
    <t>MONTÁŽNÍ PLOŠINA PRO PRÁCE VE VÝŠKÁCH</t>
  </si>
  <si>
    <t>VÝCHOZÍ REVIZE</t>
  </si>
  <si>
    <t>PROJEKTOVÁ DOKUMENTACE SS</t>
  </si>
  <si>
    <t>CESTOVNÉ A NOCLEŽNÉ</t>
  </si>
  <si>
    <t>CENA BEZ DPH</t>
  </si>
  <si>
    <t>DPH 21%</t>
  </si>
  <si>
    <t>CENA CELKEM</t>
  </si>
  <si>
    <t>KONTROLA TIČR</t>
  </si>
  <si>
    <t>Sdělovací stíněný kabel J-Y(St)Y 2x2x0,8mm</t>
  </si>
  <si>
    <t>Detektor uhlovodíkových par s infračerveným senzorem (IR) v provedení do prostor s nebezpečím výbuchu hořlavých plynů a par (nastavení koncentrací 10%DMV  a 20%DMV)</t>
  </si>
  <si>
    <t xml:space="preserve"> </t>
  </si>
  <si>
    <t>Certifikovaná požární ucpávka</t>
  </si>
  <si>
    <t>Sdělovací stíněný kabel JYTY 4x1mm2</t>
  </si>
  <si>
    <t>Ocelová elektroinstalační trubka</t>
  </si>
  <si>
    <t>vnější průměr dle EN 20mm</t>
  </si>
  <si>
    <t>vnější průměr dle EN 25mm</t>
  </si>
  <si>
    <t>Kovová příchytka OMEGA pro upevnění trubek</t>
  </si>
  <si>
    <t>o vnějším průměru dle EN 20mm</t>
  </si>
  <si>
    <t>o vnějším průměru dle EN 25mm</t>
  </si>
  <si>
    <t xml:space="preserve">Ocelové víko pro kabelový žlab </t>
  </si>
  <si>
    <t>Ocelový držák pro upevnění kabelového žlabu</t>
  </si>
  <si>
    <t>Ocelová nosná konstrukce pro upevnění detektoru</t>
  </si>
  <si>
    <t>OŽIVENÍ, ODZKOUŠENÍ A FUNKČNÍ ZKOUŠKY</t>
  </si>
  <si>
    <t>Demontáž stávající ústředny DHP</t>
  </si>
  <si>
    <t xml:space="preserve">Demontáž stávajících uhlovodíkových detektorů do prostor s nebezpečím výbuchu hořlavých plynů a par  </t>
  </si>
  <si>
    <t>ZAPOJENÍ DHP DO SYSTÉMU EPS</t>
  </si>
  <si>
    <t>Demontáž stávajících optických signalizačních zařízení</t>
  </si>
  <si>
    <t>Sdělovací stíněný kabel J-Y(St)Y 4x2x0,8mm</t>
  </si>
  <si>
    <t>na zeď nebo kabelový most (výložník)</t>
  </si>
  <si>
    <t>Chránička z plastické hmoty o průměru 100mm</t>
  </si>
  <si>
    <t>Geodetické zaměření výkopových prací</t>
  </si>
  <si>
    <t>Demontáž stávajících akustických signalizačních zařízení</t>
  </si>
  <si>
    <t>ÚPRAVY STÁVAJÍCÍCH ROZVODŮ A TRAS DHP</t>
  </si>
  <si>
    <t>Venkovní zábleskový maják 9-28V DC -oranžový, se sirénou, do venkovního prostředí</t>
  </si>
  <si>
    <t>Venkovní zábleskový maják 9-28V DC -červený, se sirénou, do venkovního prostředí</t>
  </si>
  <si>
    <t>Venkovní informační panel 24V DC s popisem překročení 10% DMV</t>
  </si>
  <si>
    <t>Venkovní informační panel 24V DC s popisem překročení 20% DMV</t>
  </si>
  <si>
    <t>Jednopólový jistič 230V/6A</t>
  </si>
  <si>
    <t>Číslo zakázky: 12024428/25</t>
  </si>
  <si>
    <t xml:space="preserve">Ústředna DHP obsahující zdroj, minimálně čtyři vstupy pro připojení detektorů, osm poplachových výstupů (4x10%DMV a 4x20%DMV) z jednotlivých detektorů), jeden poruchový výstup a dva centrálních poplachových výstupů (1x10%DMV a 1x20%DMV) pro spuštění výstražné signalizace </t>
  </si>
  <si>
    <t>Ústředna DHP obsahující zdroj, minimálně čtyři vstupy pro připojení detektorů, osm poplachových výstupů (4x10%DMV a 4x20%DMV) z jednotlivých detektorů), jeden poruchový výstup</t>
  </si>
  <si>
    <t>Ústředna DHP obsahující zdroj, minimálně tři vstupy pro připojení detektorů, šest poplachových výstupů (3x10%DMV a 3x20%DMV) z jednotlivých detektorů), jeden poruchový výstup a dva poplachové výstupy (1x10%DMV a 1x20%DMV) pro spuštění výstražné signalizace</t>
  </si>
  <si>
    <t>Ústředna DHP obsahující zdroj, minimálně tři vstupy pro připojení detektorů, šest poplachových výstupů (3x10%DMV a 3x20%DMV) z jednotlivých detektorů), jeden poruchový výstup a čtyři poplachové výstupy (2x10%DMV a 2x20%DMV) pro spuštění výstražné signalizace</t>
  </si>
  <si>
    <t>Ústředna DHP obsahující zdroj, minimálně dva vstupy pro připojení detektorů, čtyří poplachové výstupy (2x10%DMV a 2x20%DMV) z jednotlivých detektorů), jeden poruchový výstup a dva poplachové výstupy (1x10%DMV a 1x20%DMV) pro spuštění výstražné signalizace</t>
  </si>
  <si>
    <t>Ústředna DHP obsahující zdroj, minimálně třináct vstupů pro připojení detektorů, dvacet šest poplachových výstupů (13x10%DMV a 13x20%DMV) z jednotlivých detektorů), dva poruchové výstupy (blok a měření) a osm centrálních poplachových výstupů (4x10%DMV a 4x20%DMV) pro spuštění výstražné signalizace</t>
  </si>
  <si>
    <t>Ústředna DHP obsahující zdroj, minimálně jedenáct vstupů pro připojení detektorů, dvacet dva poplachových výstupů (11x10%DMV a 11x20%DMV) z jednotlivých detektorů), dva porcuyhové výstupy (blok a měření) a osm centrálních poplachových výstupů (4x10%DMV a 4x20%DMV) pro spuštění výstražné signalizace</t>
  </si>
  <si>
    <t>Ústředna DHP obsahující zdroj, minimálně deset vstupů pro připojení detektorů, dvacet poplachových výstupů (10x10%DMV a 10x20%DMV) z jednotlivých detektorů), dva poruchové výstupy (dva objekty) a dva centrální poplachové výstupy (1x10%DMV a 1x20%DMV) pro spuštění výstražné signalizace</t>
  </si>
  <si>
    <t xml:space="preserve">Ústředna DHP obsahující zdroj, minimálně dvacet dva vstupů pro připojení detektorů, čtyřicet čtyři poplachových výstupů (22x10%DMV a 22x20%DMV) z jednotlivých detektorů), tři poruchové výstupy (tři objekty) a osm centrální poplachové výstupy (4x10%DMV a 4x20%DMV) pro spuštění výstražné signalizace </t>
  </si>
  <si>
    <t>kpl</t>
  </si>
  <si>
    <t>Ocelový kabelový žlab 60x100mm včetně spojovacího a upevňovacího materiálu</t>
  </si>
  <si>
    <t>o vnějším průměru dle EN 32mm</t>
  </si>
  <si>
    <t>vnější průměr dle EN 32mm</t>
  </si>
  <si>
    <t>Demontáž stávajících kabelových rozvodů DPH (trasy večetně kabeláže cca 4500m tras včetně rozvodů)</t>
  </si>
  <si>
    <t>Elektroinstalační plastová lišta o rozměrech 24mm x 22mm, včetně spojovacího a přípevňovacího materiálu</t>
  </si>
  <si>
    <t>Elektroinstalační plastová lišta o rozměrech 40mm x 40mm, včetně spojovacího a přípevňovacího materiálu</t>
  </si>
  <si>
    <t>Příchytka pro upevnění ocelové trubky na kovové kabelové lávky či jiné konstrukce (zábradlí, schodiště, …)</t>
  </si>
  <si>
    <t xml:space="preserve"> ČEPRO, a.s. Praha, sklad Hněvice</t>
  </si>
  <si>
    <t>Uložení prvku DHP do grafických map nadstavbového grafického systému</t>
  </si>
  <si>
    <t>m2</t>
  </si>
  <si>
    <t>Vytyčení trasy výkopu</t>
  </si>
  <si>
    <t>Výřez a vybourání výkopu do stávajícího povrchu</t>
  </si>
  <si>
    <t>Výkop rýhy - 0,5m x 1,2m včetně pískového lože</t>
  </si>
  <si>
    <t>Písek včetně dopravy</t>
  </si>
  <si>
    <t>m3</t>
  </si>
  <si>
    <t>Bezpečnostní fólie fialová šířka 32cm</t>
  </si>
  <si>
    <t xml:space="preserve">Zához rýhy - 0,5m x 1,2m </t>
  </si>
  <si>
    <t>Odvoz přebytečné zeminy</t>
  </si>
  <si>
    <t>Úprava terénu</t>
  </si>
  <si>
    <t>Poklad nového povrchu</t>
  </si>
  <si>
    <r>
      <t>Silový kabel CYKY 3x1,5mm</t>
    </r>
    <r>
      <rPr>
        <vertAlign val="superscript"/>
        <sz val="9"/>
        <rFont val="Arial CE"/>
        <charset val="238"/>
      </rPr>
      <t>2</t>
    </r>
  </si>
  <si>
    <r>
      <t>Uzemňovací vodič CY 4mm</t>
    </r>
    <r>
      <rPr>
        <vertAlign val="superscript"/>
        <sz val="9"/>
        <rFont val="Arial CE"/>
        <charset val="238"/>
      </rPr>
      <t>2</t>
    </r>
    <r>
      <rPr>
        <sz val="9"/>
        <rFont val="Arial CE"/>
        <charset val="238"/>
      </rPr>
      <t xml:space="preserve"> (zelenožlutý)</t>
    </r>
  </si>
  <si>
    <t>KOORDINACE S OSTATNÍMI PROFESEMI (EPS)</t>
  </si>
  <si>
    <t>na potrubní most či jinou podobnou konzoli (výložník s objímkou)</t>
  </si>
  <si>
    <t>Příchytka pro ocelové víko</t>
  </si>
  <si>
    <t>Demontáž stávajících rozvodných prvků DHP</t>
  </si>
  <si>
    <t>Ocelová nosná konstrukce pro upevnění majáku s panelem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</si>
</sst>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[$-405]General"/>
    <numFmt numFmtId="166" formatCode="[$-405]0%"/>
  </numFmts>
  <fonts count="16"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name val="Times New Roman"/>
      <family val="1"/>
      <charset val="238"/>
    </font>
    <font>
      <sz val="9"/>
      <name val="Arial CE"/>
      <family val="2"/>
      <charset val="238"/>
    </font>
    <font>
      <sz val="6"/>
      <name val="Arial CE"/>
      <family val="2"/>
      <charset val="238"/>
    </font>
    <font>
      <sz val="10"/>
      <color rgb="FF000000"/>
      <name val="Arial CE1"/>
      <charset val="238"/>
    </font>
    <font>
      <sz val="6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sz val="9"/>
      <color indexed="9"/>
      <name val="Arial CE"/>
      <charset val="238"/>
    </font>
    <font>
      <vertAlign val="superscript"/>
      <sz val="9"/>
      <name val="Arial CE"/>
      <charset val="238"/>
    </font>
    <font>
      <sz val="10"/>
      <name val="Arial CE"/>
      <charset val="238"/>
    </font>
    <font>
      <b/>
      <sz val="9"/>
      <name val="Arial CE"/>
      <charset val="238"/>
    </font>
    <font>
      <sz val="10"/>
      <color indexed="9"/>
      <name val="Arial CE"/>
      <charset val="238"/>
    </font>
    <font>
      <sz val="7"/>
      <name val="Arial CE"/>
      <charset val="238"/>
    </font>
    <font>
      <sz val="9"/>
      <color rgb="FF00000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6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5" fontId="5" fillId="0" borderId="0" applyBorder="0" applyProtection="0"/>
  </cellStyleXfs>
  <cellXfs count="84">
    <xf numFmtId="0" fontId="0" fillId="0" borderId="0" xfId="0"/>
    <xf numFmtId="0" fontId="1" fillId="0" borderId="0" xfId="0" applyFont="1"/>
    <xf numFmtId="0" fontId="2" fillId="0" borderId="0" xfId="0" applyFont="1"/>
    <xf numFmtId="49" fontId="4" fillId="2" borderId="1" xfId="0" applyNumberFormat="1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vertical="top"/>
    </xf>
    <xf numFmtId="3" fontId="3" fillId="2" borderId="1" xfId="0" applyNumberFormat="1" applyFont="1" applyFill="1" applyBorder="1" applyAlignment="1">
      <alignment horizontal="right" vertical="top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0" fillId="0" borderId="0" xfId="0" applyFill="1"/>
    <xf numFmtId="0" fontId="0" fillId="0" borderId="0" xfId="0" applyFill="1" applyAlignment="1">
      <alignment vertical="center"/>
    </xf>
    <xf numFmtId="0" fontId="0" fillId="0" borderId="0" xfId="0" applyAlignment="1">
      <alignment wrapText="1"/>
    </xf>
    <xf numFmtId="49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164" fontId="8" fillId="0" borderId="0" xfId="0" applyNumberFormat="1" applyFont="1" applyAlignment="1">
      <alignment vertical="top"/>
    </xf>
    <xf numFmtId="3" fontId="9" fillId="0" borderId="0" xfId="0" applyNumberFormat="1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0" fontId="8" fillId="0" borderId="0" xfId="0" applyFont="1" applyAlignment="1">
      <alignment vertical="center" wrapText="1"/>
    </xf>
    <xf numFmtId="164" fontId="8" fillId="0" borderId="0" xfId="0" applyNumberFormat="1" applyFont="1" applyAlignment="1">
      <alignment horizontal="right"/>
    </xf>
    <xf numFmtId="3" fontId="8" fillId="0" borderId="0" xfId="0" applyNumberFormat="1" applyFont="1" applyAlignment="1">
      <alignment horizontal="right" wrapText="1"/>
    </xf>
    <xf numFmtId="164" fontId="8" fillId="0" borderId="0" xfId="0" applyNumberFormat="1" applyFont="1" applyFill="1" applyAlignment="1">
      <alignment horizontal="right" wrapText="1"/>
    </xf>
    <xf numFmtId="164" fontId="8" fillId="0" borderId="0" xfId="0" applyNumberFormat="1" applyFont="1" applyAlignment="1">
      <alignment horizontal="right" wrapText="1"/>
    </xf>
    <xf numFmtId="9" fontId="6" fillId="0" borderId="0" xfId="0" applyNumberFormat="1" applyFont="1" applyAlignment="1">
      <alignment horizontal="center"/>
    </xf>
    <xf numFmtId="9" fontId="6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vertical="center" wrapText="1"/>
    </xf>
    <xf numFmtId="164" fontId="8" fillId="0" borderId="0" xfId="0" applyNumberFormat="1" applyFont="1" applyFill="1" applyAlignment="1">
      <alignment horizontal="right"/>
    </xf>
    <xf numFmtId="3" fontId="8" fillId="0" borderId="0" xfId="0" applyNumberFormat="1" applyFont="1" applyFill="1" applyAlignment="1">
      <alignment horizontal="right" wrapText="1"/>
    </xf>
    <xf numFmtId="164" fontId="8" fillId="0" borderId="0" xfId="0" applyNumberFormat="1" applyFont="1" applyAlignment="1"/>
    <xf numFmtId="3" fontId="8" fillId="0" borderId="0" xfId="0" applyNumberFormat="1" applyFont="1" applyAlignment="1">
      <alignment wrapText="1"/>
    </xf>
    <xf numFmtId="164" fontId="8" fillId="0" borderId="0" xfId="0" applyNumberFormat="1" applyFont="1" applyAlignment="1">
      <alignment wrapText="1"/>
    </xf>
    <xf numFmtId="164" fontId="8" fillId="0" borderId="0" xfId="0" applyNumberFormat="1" applyFont="1" applyAlignment="1">
      <alignment vertical="center"/>
    </xf>
    <xf numFmtId="3" fontId="8" fillId="0" borderId="0" xfId="0" applyNumberFormat="1" applyFont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Border="1" applyAlignment="1">
      <alignment vertical="center" wrapText="1"/>
    </xf>
    <xf numFmtId="0" fontId="7" fillId="0" borderId="2" xfId="0" applyFont="1" applyBorder="1" applyAlignment="1">
      <alignment vertical="top" wrapText="1"/>
    </xf>
    <xf numFmtId="164" fontId="8" fillId="0" borderId="2" xfId="0" applyNumberFormat="1" applyFont="1" applyBorder="1" applyAlignment="1">
      <alignment vertical="top"/>
    </xf>
    <xf numFmtId="3" fontId="9" fillId="0" borderId="2" xfId="0" applyNumberFormat="1" applyFont="1" applyBorder="1" applyAlignment="1">
      <alignment vertical="top" wrapText="1"/>
    </xf>
    <xf numFmtId="164" fontId="8" fillId="0" borderId="2" xfId="0" applyNumberFormat="1" applyFont="1" applyBorder="1" applyAlignment="1">
      <alignment vertical="top" wrapText="1"/>
    </xf>
    <xf numFmtId="0" fontId="8" fillId="0" borderId="0" xfId="0" applyFont="1" applyBorder="1" applyAlignment="1">
      <alignment vertical="center" wrapText="1"/>
    </xf>
    <xf numFmtId="164" fontId="8" fillId="0" borderId="0" xfId="0" applyNumberFormat="1" applyFont="1" applyFill="1" applyAlignment="1">
      <alignment vertical="center" wrapText="1"/>
    </xf>
    <xf numFmtId="164" fontId="8" fillId="0" borderId="0" xfId="0" applyNumberFormat="1" applyFont="1" applyBorder="1" applyAlignment="1">
      <alignment vertical="top"/>
    </xf>
    <xf numFmtId="3" fontId="8" fillId="0" borderId="0" xfId="0" applyNumberFormat="1" applyFont="1" applyAlignment="1">
      <alignment vertical="top" wrapText="1"/>
    </xf>
    <xf numFmtId="164" fontId="8" fillId="0" borderId="0" xfId="0" applyNumberFormat="1" applyFont="1" applyFill="1" applyAlignment="1">
      <alignment vertical="center"/>
    </xf>
    <xf numFmtId="3" fontId="8" fillId="0" borderId="0" xfId="0" applyNumberFormat="1" applyFont="1" applyFill="1" applyBorder="1" applyAlignment="1">
      <alignment vertical="center" wrapText="1"/>
    </xf>
    <xf numFmtId="3" fontId="8" fillId="0" borderId="0" xfId="0" applyNumberFormat="1" applyFont="1" applyBorder="1" applyAlignment="1">
      <alignment wrapText="1"/>
    </xf>
    <xf numFmtId="164" fontId="8" fillId="0" borderId="0" xfId="0" applyNumberFormat="1" applyFont="1" applyBorder="1" applyAlignment="1">
      <alignment wrapText="1"/>
    </xf>
    <xf numFmtId="0" fontId="12" fillId="0" borderId="3" xfId="0" applyFont="1" applyBorder="1" applyAlignment="1">
      <alignment horizontal="left" vertical="top"/>
    </xf>
    <xf numFmtId="0" fontId="11" fillId="0" borderId="3" xfId="0" applyFont="1" applyBorder="1" applyAlignment="1">
      <alignment horizontal="left" vertical="top"/>
    </xf>
    <xf numFmtId="0" fontId="13" fillId="0" borderId="3" xfId="0" applyFont="1" applyBorder="1" applyAlignment="1">
      <alignment horizontal="left" vertical="top"/>
    </xf>
    <xf numFmtId="0" fontId="8" fillId="0" borderId="0" xfId="0" applyFont="1" applyBorder="1" applyAlignment="1">
      <alignment vertical="top" wrapText="1"/>
    </xf>
    <xf numFmtId="9" fontId="14" fillId="0" borderId="0" xfId="0" applyNumberFormat="1" applyFont="1" applyBorder="1" applyAlignment="1">
      <alignment vertical="top"/>
    </xf>
    <xf numFmtId="0" fontId="11" fillId="0" borderId="0" xfId="0" applyFont="1" applyAlignment="1"/>
    <xf numFmtId="164" fontId="8" fillId="0" borderId="0" xfId="0" applyNumberFormat="1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9" fontId="14" fillId="0" borderId="0" xfId="0" applyNumberFormat="1" applyFont="1" applyAlignment="1">
      <alignment vertical="top"/>
    </xf>
    <xf numFmtId="9" fontId="8" fillId="0" borderId="0" xfId="0" applyNumberFormat="1" applyFont="1" applyAlignment="1">
      <alignment vertical="top"/>
    </xf>
    <xf numFmtId="164" fontId="8" fillId="0" borderId="0" xfId="0" applyNumberFormat="1" applyFont="1" applyFill="1" applyAlignment="1">
      <alignment vertical="top" wrapText="1"/>
    </xf>
    <xf numFmtId="164" fontId="8" fillId="0" borderId="5" xfId="0" applyNumberFormat="1" applyFont="1" applyFill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164" fontId="12" fillId="0" borderId="2" xfId="0" applyNumberFormat="1" applyFont="1" applyBorder="1" applyAlignment="1">
      <alignment vertical="top"/>
    </xf>
    <xf numFmtId="164" fontId="12" fillId="0" borderId="2" xfId="0" applyNumberFormat="1" applyFont="1" applyBorder="1" applyAlignment="1">
      <alignment vertical="top" wrapText="1"/>
    </xf>
    <xf numFmtId="164" fontId="12" fillId="0" borderId="0" xfId="0" applyNumberFormat="1" applyFont="1" applyBorder="1" applyAlignment="1">
      <alignment vertical="top" wrapText="1"/>
    </xf>
    <xf numFmtId="164" fontId="12" fillId="0" borderId="0" xfId="0" applyNumberFormat="1" applyFont="1" applyBorder="1" applyAlignment="1">
      <alignment vertical="top"/>
    </xf>
    <xf numFmtId="3" fontId="9" fillId="0" borderId="0" xfId="0" applyNumberFormat="1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164" fontId="8" fillId="0" borderId="4" xfId="0" applyNumberFormat="1" applyFont="1" applyBorder="1" applyAlignment="1">
      <alignment vertical="top"/>
    </xf>
    <xf numFmtId="3" fontId="9" fillId="0" borderId="4" xfId="0" applyNumberFormat="1" applyFont="1" applyBorder="1" applyAlignment="1">
      <alignment vertical="top" wrapText="1"/>
    </xf>
    <xf numFmtId="164" fontId="8" fillId="0" borderId="4" xfId="0" applyNumberFormat="1" applyFont="1" applyBorder="1" applyAlignment="1">
      <alignment vertical="top" wrapText="1"/>
    </xf>
    <xf numFmtId="164" fontId="8" fillId="0" borderId="0" xfId="0" applyNumberFormat="1" applyFont="1" applyAlignment="1">
      <alignment horizontal="left"/>
    </xf>
    <xf numFmtId="164" fontId="8" fillId="0" borderId="0" xfId="0" applyNumberFormat="1" applyFont="1" applyFill="1" applyAlignment="1">
      <alignment horizontal="left"/>
    </xf>
    <xf numFmtId="164" fontId="8" fillId="0" borderId="0" xfId="0" applyNumberFormat="1" applyFont="1" applyBorder="1" applyAlignment="1">
      <alignment horizontal="left"/>
    </xf>
    <xf numFmtId="0" fontId="8" fillId="0" borderId="0" xfId="0" applyFont="1" applyFill="1" applyBorder="1" applyAlignment="1">
      <alignment horizontal="left" wrapText="1"/>
    </xf>
    <xf numFmtId="165" fontId="15" fillId="0" borderId="0" xfId="1" applyFont="1" applyFill="1" applyBorder="1" applyAlignment="1">
      <alignment horizontal="left" wrapText="1"/>
    </xf>
    <xf numFmtId="164" fontId="15" fillId="0" borderId="0" xfId="1" applyNumberFormat="1" applyFont="1" applyFill="1" applyBorder="1" applyAlignment="1">
      <alignment horizontal="left"/>
    </xf>
    <xf numFmtId="0" fontId="15" fillId="0" borderId="0" xfId="0" applyFont="1" applyFill="1" applyBorder="1" applyAlignment="1">
      <alignment horizontal="left" wrapText="1"/>
    </xf>
    <xf numFmtId="166" fontId="15" fillId="0" borderId="0" xfId="1" applyNumberFormat="1" applyFont="1" applyFill="1" applyBorder="1" applyAlignment="1">
      <alignment horizontal="left"/>
    </xf>
    <xf numFmtId="49" fontId="6" fillId="0" borderId="3" xfId="0" applyNumberFormat="1" applyFont="1" applyBorder="1" applyAlignment="1">
      <alignment horizontal="center"/>
    </xf>
    <xf numFmtId="9" fontId="6" fillId="0" borderId="0" xfId="0" applyNumberFormat="1" applyFont="1" applyBorder="1" applyAlignment="1">
      <alignment horizontal="center"/>
    </xf>
    <xf numFmtId="9" fontId="6" fillId="0" borderId="0" xfId="0" applyNumberFormat="1" applyFont="1" applyAlignment="1">
      <alignment horizontal="center" wrapText="1"/>
    </xf>
    <xf numFmtId="9" fontId="6" fillId="0" borderId="2" xfId="0" applyNumberFormat="1" applyFont="1" applyBorder="1" applyAlignment="1">
      <alignment horizontal="center"/>
    </xf>
    <xf numFmtId="49" fontId="6" fillId="0" borderId="2" xfId="0" applyNumberFormat="1" applyFont="1" applyBorder="1" applyAlignment="1">
      <alignment horizontal="center"/>
    </xf>
    <xf numFmtId="49" fontId="6" fillId="0" borderId="0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/>
    </xf>
    <xf numFmtId="0" fontId="0" fillId="0" borderId="0" xfId="0" applyAlignment="1">
      <alignment horizontal="right"/>
    </xf>
  </cellXfs>
  <cellStyles count="2">
    <cellStyle name="Excel Built-in 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447675</xdr:colOff>
      <xdr:row>0</xdr:row>
      <xdr:rowOff>19050</xdr:rowOff>
    </xdr:from>
    <xdr:to>
      <xdr:col>7</xdr:col>
      <xdr:colOff>695325</xdr:colOff>
      <xdr:row>1</xdr:row>
      <xdr:rowOff>161925</xdr:rowOff>
    </xdr:to>
    <xdr:pic>
      <xdr:nvPicPr>
        <xdr:cNvPr id="615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9175" y="19050"/>
          <a:ext cx="1466850" cy="3048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</xdr:row>
          <xdr:rowOff>104775</xdr:rowOff>
        </xdr:from>
        <xdr:to>
          <xdr:col>7</xdr:col>
          <xdr:colOff>695325</xdr:colOff>
          <xdr:row>17</xdr:row>
          <xdr:rowOff>104775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FFFFFF" mc:Ignorable="a14" a14:legacySpreadsheetColorIndex="9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99"/>
  <sheetViews>
    <sheetView tabSelected="1" zoomScale="130" zoomScaleNormal="130" workbookViewId="0">
      <selection activeCell="K9" sqref="K9"/>
    </sheetView>
  </sheetViews>
  <sheetFormatPr defaultRowHeight="12.75"/>
  <cols>
    <col min="1" max="1" width="3.5703125" customWidth="1"/>
    <col min="2" max="2" width="42.140625" customWidth="1"/>
    <col min="3" max="3" width="3.85546875" customWidth="1"/>
    <col min="4" max="4" width="7" customWidth="1"/>
    <col min="5" max="5" width="9.140625" customWidth="1"/>
    <col min="6" max="6" width="10.42578125" customWidth="1"/>
    <col min="7" max="7" width="8.5703125" customWidth="1"/>
    <col min="8" max="8" width="11" customWidth="1"/>
    <col min="9" max="9" width="1.140625" customWidth="1"/>
  </cols>
  <sheetData>
    <row r="1" spans="1:2">
      <c r="B1" s="1" t="s">
        <v>59</v>
      </c>
    </row>
    <row r="2" spans="1:2" ht="12.75" customHeight="1"/>
    <row r="3" spans="1:2" ht="12.75" customHeight="1">
      <c r="A3" s="2" t="s">
        <v>31</v>
      </c>
    </row>
    <row r="4" spans="1:2" ht="18.75" customHeight="1">
      <c r="A4" s="2" t="s">
        <v>77</v>
      </c>
    </row>
    <row r="5" spans="1:2" ht="12" customHeight="1"/>
    <row r="6" spans="1:2" ht="12" customHeight="1"/>
    <row r="7" spans="1:2" ht="12" customHeight="1"/>
    <row r="8" spans="1:2" ht="12" customHeight="1"/>
    <row r="9" spans="1:2" ht="12" customHeight="1"/>
    <row r="10" spans="1:2" ht="12" customHeight="1"/>
    <row r="11" spans="1:2" ht="12" customHeight="1"/>
    <row r="12" spans="1:2" ht="12" customHeight="1"/>
    <row r="13" spans="1:2" ht="12" customHeight="1"/>
    <row r="14" spans="1:2" ht="12" customHeight="1"/>
    <row r="15" spans="1:2" ht="12" customHeight="1"/>
    <row r="16" spans="1:2" ht="8.1" customHeight="1"/>
    <row r="17" spans="1:8" ht="12" customHeight="1"/>
    <row r="19" spans="1:8" ht="24.75" customHeight="1">
      <c r="A19" s="3" t="s">
        <v>0</v>
      </c>
      <c r="B19" s="4" t="s">
        <v>1</v>
      </c>
      <c r="C19" s="5" t="s">
        <v>2</v>
      </c>
      <c r="D19" s="6" t="s">
        <v>3</v>
      </c>
      <c r="E19" s="7" t="s">
        <v>4</v>
      </c>
      <c r="F19" s="7" t="s">
        <v>5</v>
      </c>
      <c r="G19" s="7" t="s">
        <v>6</v>
      </c>
      <c r="H19" s="7" t="s">
        <v>7</v>
      </c>
    </row>
    <row r="20" spans="1:8">
      <c r="A20" s="12"/>
      <c r="B20" s="13" t="s">
        <v>8</v>
      </c>
      <c r="C20" s="14"/>
      <c r="D20" s="15">
        <v>0</v>
      </c>
      <c r="E20" s="16"/>
      <c r="F20" s="16"/>
      <c r="G20" s="16"/>
      <c r="H20" s="16"/>
    </row>
    <row r="21" spans="1:8" ht="12.6" customHeight="1">
      <c r="A21" s="22">
        <v>0.21</v>
      </c>
      <c r="B21" s="17" t="s">
        <v>44</v>
      </c>
      <c r="C21" s="18" t="s">
        <v>10</v>
      </c>
      <c r="D21" s="19">
        <v>18</v>
      </c>
      <c r="E21" s="20">
        <v>0</v>
      </c>
      <c r="F21" s="21">
        <f t="shared" ref="F21:F25" si="0">D21*E21</f>
        <v>0</v>
      </c>
      <c r="G21" s="20">
        <v>0</v>
      </c>
      <c r="H21" s="21">
        <f t="shared" ref="H21:H25" si="1">D21*G21</f>
        <v>0</v>
      </c>
    </row>
    <row r="22" spans="1:8" ht="24" customHeight="1">
      <c r="A22" s="22">
        <v>0.21</v>
      </c>
      <c r="B22" s="17" t="s">
        <v>45</v>
      </c>
      <c r="C22" s="18" t="s">
        <v>10</v>
      </c>
      <c r="D22" s="19">
        <v>105</v>
      </c>
      <c r="E22" s="20">
        <v>0</v>
      </c>
      <c r="F22" s="21">
        <f t="shared" si="0"/>
        <v>0</v>
      </c>
      <c r="G22" s="20">
        <v>0</v>
      </c>
      <c r="H22" s="21">
        <f t="shared" si="1"/>
        <v>0</v>
      </c>
    </row>
    <row r="23" spans="1:8" ht="24">
      <c r="A23" s="22">
        <v>0.21</v>
      </c>
      <c r="B23" s="17" t="s">
        <v>52</v>
      </c>
      <c r="C23" s="18" t="s">
        <v>10</v>
      </c>
      <c r="D23" s="19">
        <v>9</v>
      </c>
      <c r="E23" s="20">
        <v>0</v>
      </c>
      <c r="F23" s="21">
        <f t="shared" ref="F23:F24" si="2">D23*E23</f>
        <v>0</v>
      </c>
      <c r="G23" s="20">
        <v>0</v>
      </c>
      <c r="H23" s="21">
        <f t="shared" ref="H23:H24" si="3">D23*G23</f>
        <v>0</v>
      </c>
    </row>
    <row r="24" spans="1:8" ht="12.75" customHeight="1">
      <c r="A24" s="22">
        <v>0.21</v>
      </c>
      <c r="B24" s="17" t="s">
        <v>47</v>
      </c>
      <c r="C24" s="18" t="s">
        <v>10</v>
      </c>
      <c r="D24" s="19">
        <v>9</v>
      </c>
      <c r="E24" s="20">
        <v>0</v>
      </c>
      <c r="F24" s="21">
        <f t="shared" si="2"/>
        <v>0</v>
      </c>
      <c r="G24" s="20">
        <v>0</v>
      </c>
      <c r="H24" s="21">
        <f t="shared" si="3"/>
        <v>0</v>
      </c>
    </row>
    <row r="25" spans="1:8" s="11" customFormat="1" ht="24">
      <c r="A25" s="78">
        <v>0.21</v>
      </c>
      <c r="B25" s="17" t="s">
        <v>78</v>
      </c>
      <c r="C25" s="21" t="s">
        <v>10</v>
      </c>
      <c r="D25" s="19">
        <v>111</v>
      </c>
      <c r="E25" s="20">
        <v>0</v>
      </c>
      <c r="F25" s="21">
        <f t="shared" si="0"/>
        <v>0</v>
      </c>
      <c r="G25" s="20">
        <v>0</v>
      </c>
      <c r="H25" s="21">
        <f t="shared" si="1"/>
        <v>0</v>
      </c>
    </row>
    <row r="26" spans="1:8" s="9" customFormat="1" ht="84">
      <c r="A26" s="23">
        <v>0.21</v>
      </c>
      <c r="B26" s="24" t="s">
        <v>65</v>
      </c>
      <c r="C26" s="25" t="s">
        <v>10</v>
      </c>
      <c r="D26" s="26">
        <v>4</v>
      </c>
      <c r="E26" s="20">
        <v>0</v>
      </c>
      <c r="F26" s="20">
        <f t="shared" ref="F26:F42" si="4">D26*E26</f>
        <v>0</v>
      </c>
      <c r="G26" s="20">
        <v>0</v>
      </c>
      <c r="H26" s="20">
        <f t="shared" ref="H26:H42" si="5">D26*G26</f>
        <v>0</v>
      </c>
    </row>
    <row r="27" spans="1:8" s="9" customFormat="1" ht="84">
      <c r="A27" s="23">
        <v>0.21</v>
      </c>
      <c r="B27" s="24" t="s">
        <v>66</v>
      </c>
      <c r="C27" s="25" t="s">
        <v>10</v>
      </c>
      <c r="D27" s="26">
        <v>1</v>
      </c>
      <c r="E27" s="20">
        <v>0</v>
      </c>
      <c r="F27" s="20">
        <f t="shared" ref="F27:F28" si="6">D27*E27</f>
        <v>0</v>
      </c>
      <c r="G27" s="20">
        <v>0</v>
      </c>
      <c r="H27" s="20">
        <f t="shared" ref="H27:H28" si="7">D27*G27</f>
        <v>0</v>
      </c>
    </row>
    <row r="28" spans="1:8" s="9" customFormat="1" ht="72" customHeight="1">
      <c r="A28" s="22">
        <v>0.21</v>
      </c>
      <c r="B28" s="24" t="s">
        <v>60</v>
      </c>
      <c r="C28" s="25" t="s">
        <v>10</v>
      </c>
      <c r="D28" s="26">
        <v>1</v>
      </c>
      <c r="E28" s="20">
        <v>0</v>
      </c>
      <c r="F28" s="20">
        <f t="shared" si="6"/>
        <v>0</v>
      </c>
      <c r="G28" s="20">
        <v>0</v>
      </c>
      <c r="H28" s="20">
        <f t="shared" si="7"/>
        <v>0</v>
      </c>
    </row>
    <row r="29" spans="1:8" s="9" customFormat="1" ht="72">
      <c r="A29" s="22">
        <v>0.21</v>
      </c>
      <c r="B29" s="24" t="s">
        <v>67</v>
      </c>
      <c r="C29" s="25" t="s">
        <v>10</v>
      </c>
      <c r="D29" s="26">
        <v>1</v>
      </c>
      <c r="E29" s="20">
        <v>0</v>
      </c>
      <c r="F29" s="20">
        <f t="shared" ref="F29:F34" si="8">D29*E29</f>
        <v>0</v>
      </c>
      <c r="G29" s="20">
        <v>0</v>
      </c>
      <c r="H29" s="20">
        <f t="shared" ref="H29:H34" si="9">D29*G29</f>
        <v>0</v>
      </c>
    </row>
    <row r="30" spans="1:8" s="9" customFormat="1" ht="84">
      <c r="A30" s="22">
        <v>0.21</v>
      </c>
      <c r="B30" s="24" t="s">
        <v>68</v>
      </c>
      <c r="C30" s="25" t="s">
        <v>10</v>
      </c>
      <c r="D30" s="26">
        <v>1</v>
      </c>
      <c r="E30" s="20">
        <v>0</v>
      </c>
      <c r="F30" s="20">
        <f t="shared" si="8"/>
        <v>0</v>
      </c>
      <c r="G30" s="20">
        <v>0</v>
      </c>
      <c r="H30" s="20">
        <f t="shared" si="9"/>
        <v>0</v>
      </c>
    </row>
    <row r="31" spans="1:8" s="9" customFormat="1" ht="48">
      <c r="A31" s="22">
        <v>0.21</v>
      </c>
      <c r="B31" s="24" t="s">
        <v>61</v>
      </c>
      <c r="C31" s="25" t="s">
        <v>10</v>
      </c>
      <c r="D31" s="26">
        <v>1</v>
      </c>
      <c r="E31" s="20">
        <v>0</v>
      </c>
      <c r="F31" s="20">
        <f t="shared" si="8"/>
        <v>0</v>
      </c>
      <c r="G31" s="20">
        <v>0</v>
      </c>
      <c r="H31" s="20">
        <f t="shared" si="9"/>
        <v>0</v>
      </c>
    </row>
    <row r="32" spans="1:8" s="9" customFormat="1" ht="72">
      <c r="A32" s="22">
        <v>0.21</v>
      </c>
      <c r="B32" s="24" t="s">
        <v>62</v>
      </c>
      <c r="C32" s="25" t="s">
        <v>10</v>
      </c>
      <c r="D32" s="26">
        <v>1</v>
      </c>
      <c r="E32" s="20">
        <v>0</v>
      </c>
      <c r="F32" s="20">
        <f t="shared" si="8"/>
        <v>0</v>
      </c>
      <c r="G32" s="20">
        <v>0</v>
      </c>
      <c r="H32" s="20">
        <f t="shared" si="9"/>
        <v>0</v>
      </c>
    </row>
    <row r="33" spans="1:9" s="9" customFormat="1" ht="72">
      <c r="A33" s="22">
        <v>0.21</v>
      </c>
      <c r="B33" s="24" t="s">
        <v>63</v>
      </c>
      <c r="C33" s="25" t="s">
        <v>10</v>
      </c>
      <c r="D33" s="26">
        <v>1</v>
      </c>
      <c r="E33" s="20">
        <v>0</v>
      </c>
      <c r="F33" s="20">
        <f t="shared" si="8"/>
        <v>0</v>
      </c>
      <c r="G33" s="20">
        <v>0</v>
      </c>
      <c r="H33" s="20">
        <f t="shared" si="9"/>
        <v>0</v>
      </c>
    </row>
    <row r="34" spans="1:9" s="9" customFormat="1" ht="72">
      <c r="A34" s="22">
        <v>0.21</v>
      </c>
      <c r="B34" s="24" t="s">
        <v>64</v>
      </c>
      <c r="C34" s="25" t="s">
        <v>10</v>
      </c>
      <c r="D34" s="26">
        <v>1</v>
      </c>
      <c r="E34" s="20">
        <v>0</v>
      </c>
      <c r="F34" s="20">
        <f t="shared" si="8"/>
        <v>0</v>
      </c>
      <c r="G34" s="20">
        <v>0</v>
      </c>
      <c r="H34" s="20">
        <f t="shared" si="9"/>
        <v>0</v>
      </c>
    </row>
    <row r="35" spans="1:9" s="9" customFormat="1" ht="48">
      <c r="A35" s="22">
        <v>0.21</v>
      </c>
      <c r="B35" s="17" t="s">
        <v>30</v>
      </c>
      <c r="C35" s="27" t="s">
        <v>10</v>
      </c>
      <c r="D35" s="28">
        <v>111</v>
      </c>
      <c r="E35" s="20">
        <v>0</v>
      </c>
      <c r="F35" s="29">
        <f t="shared" si="4"/>
        <v>0</v>
      </c>
      <c r="G35" s="20">
        <v>0</v>
      </c>
      <c r="H35" s="29">
        <f t="shared" si="5"/>
        <v>0</v>
      </c>
    </row>
    <row r="36" spans="1:9" s="9" customFormat="1">
      <c r="A36" s="22">
        <v>0.21</v>
      </c>
      <c r="B36" s="24" t="s">
        <v>42</v>
      </c>
      <c r="C36" s="27" t="s">
        <v>10</v>
      </c>
      <c r="D36" s="28">
        <v>111</v>
      </c>
      <c r="E36" s="20">
        <v>0</v>
      </c>
      <c r="F36" s="29">
        <f t="shared" si="4"/>
        <v>0</v>
      </c>
      <c r="G36" s="20">
        <v>0</v>
      </c>
      <c r="H36" s="29">
        <f t="shared" si="5"/>
        <v>0</v>
      </c>
    </row>
    <row r="37" spans="1:9" ht="24">
      <c r="A37" s="22">
        <v>0.21</v>
      </c>
      <c r="B37" s="17" t="s">
        <v>54</v>
      </c>
      <c r="C37" s="30" t="s">
        <v>10</v>
      </c>
      <c r="D37" s="31">
        <v>29</v>
      </c>
      <c r="E37" s="20">
        <v>0</v>
      </c>
      <c r="F37" s="32">
        <f t="shared" si="4"/>
        <v>0</v>
      </c>
      <c r="G37" s="20">
        <v>0</v>
      </c>
      <c r="H37" s="33">
        <f t="shared" si="5"/>
        <v>0</v>
      </c>
    </row>
    <row r="38" spans="1:9" ht="24">
      <c r="A38" s="22">
        <v>0.21</v>
      </c>
      <c r="B38" s="17" t="s">
        <v>55</v>
      </c>
      <c r="C38" s="30" t="s">
        <v>10</v>
      </c>
      <c r="D38" s="31">
        <v>29</v>
      </c>
      <c r="E38" s="20">
        <v>0</v>
      </c>
      <c r="F38" s="32">
        <f t="shared" ref="F38:F39" si="10">D38*E38</f>
        <v>0</v>
      </c>
      <c r="G38" s="20">
        <v>0</v>
      </c>
      <c r="H38" s="33">
        <f t="shared" ref="H38:H39" si="11">D38*G38</f>
        <v>0</v>
      </c>
    </row>
    <row r="39" spans="1:9" ht="24">
      <c r="A39" s="22">
        <v>0.21</v>
      </c>
      <c r="B39" s="17" t="s">
        <v>56</v>
      </c>
      <c r="C39" s="30" t="s">
        <v>10</v>
      </c>
      <c r="D39" s="31">
        <v>29</v>
      </c>
      <c r="E39" s="20">
        <v>0</v>
      </c>
      <c r="F39" s="32">
        <f t="shared" si="10"/>
        <v>0</v>
      </c>
      <c r="G39" s="20">
        <v>0</v>
      </c>
      <c r="H39" s="33">
        <f t="shared" si="11"/>
        <v>0</v>
      </c>
    </row>
    <row r="40" spans="1:9" ht="24">
      <c r="A40" s="22">
        <v>0.21</v>
      </c>
      <c r="B40" s="17" t="s">
        <v>57</v>
      </c>
      <c r="C40" s="30" t="s">
        <v>10</v>
      </c>
      <c r="D40" s="19">
        <v>29</v>
      </c>
      <c r="E40" s="20">
        <v>0</v>
      </c>
      <c r="F40" s="21">
        <f t="shared" ref="F40:F41" si="12">D40*E40</f>
        <v>0</v>
      </c>
      <c r="G40" s="20">
        <v>0</v>
      </c>
      <c r="H40" s="21">
        <f t="shared" ref="H40:H41" si="13">D40*G40</f>
        <v>0</v>
      </c>
      <c r="I40" s="83"/>
    </row>
    <row r="41" spans="1:9" ht="24">
      <c r="A41" s="22">
        <v>0.21</v>
      </c>
      <c r="B41" s="24" t="s">
        <v>96</v>
      </c>
      <c r="C41" s="30" t="s">
        <v>10</v>
      </c>
      <c r="D41" s="19">
        <v>58</v>
      </c>
      <c r="E41" s="20">
        <v>0</v>
      </c>
      <c r="F41" s="21">
        <f t="shared" si="12"/>
        <v>0</v>
      </c>
      <c r="G41" s="20">
        <v>0</v>
      </c>
      <c r="H41" s="21">
        <f t="shared" si="13"/>
        <v>0</v>
      </c>
      <c r="I41" s="83"/>
    </row>
    <row r="42" spans="1:9" ht="12.75" customHeight="1">
      <c r="A42" s="22">
        <v>0.21</v>
      </c>
      <c r="B42" s="17" t="s">
        <v>32</v>
      </c>
      <c r="C42" s="30" t="s">
        <v>69</v>
      </c>
      <c r="D42" s="19">
        <v>1</v>
      </c>
      <c r="E42" s="20">
        <v>0</v>
      </c>
      <c r="F42" s="21">
        <f t="shared" si="4"/>
        <v>0</v>
      </c>
      <c r="G42" s="20">
        <v>0</v>
      </c>
      <c r="H42" s="21">
        <f t="shared" si="5"/>
        <v>0</v>
      </c>
      <c r="I42" s="83"/>
    </row>
    <row r="43" spans="1:9">
      <c r="A43" s="79"/>
      <c r="B43" s="34" t="s">
        <v>11</v>
      </c>
      <c r="C43" s="35"/>
      <c r="D43" s="36" t="s">
        <v>9</v>
      </c>
      <c r="E43" s="37"/>
      <c r="F43" s="37"/>
      <c r="G43" s="37"/>
      <c r="H43" s="37"/>
    </row>
    <row r="44" spans="1:9">
      <c r="A44" s="22">
        <v>0.21</v>
      </c>
      <c r="B44" s="38" t="s">
        <v>95</v>
      </c>
      <c r="C44" s="30" t="s">
        <v>69</v>
      </c>
      <c r="D44" s="31">
        <v>1</v>
      </c>
      <c r="E44" s="39">
        <v>0</v>
      </c>
      <c r="F44" s="33">
        <f>D44*E44</f>
        <v>0</v>
      </c>
      <c r="G44" s="32">
        <v>0</v>
      </c>
      <c r="H44" s="33">
        <f>D44*G44</f>
        <v>0</v>
      </c>
    </row>
    <row r="45" spans="1:9" ht="24" customHeight="1">
      <c r="A45" s="22">
        <v>0.21</v>
      </c>
      <c r="B45" s="38" t="s">
        <v>73</v>
      </c>
      <c r="C45" s="30" t="s">
        <v>69</v>
      </c>
      <c r="D45" s="31">
        <v>1</v>
      </c>
      <c r="E45" s="39">
        <v>0</v>
      </c>
      <c r="F45" s="33">
        <f>D45*E45</f>
        <v>0</v>
      </c>
      <c r="G45" s="32">
        <v>0</v>
      </c>
      <c r="H45" s="33">
        <f>D45*G45</f>
        <v>0</v>
      </c>
    </row>
    <row r="46" spans="1:9" ht="12.6" customHeight="1">
      <c r="A46" s="22">
        <v>0.21</v>
      </c>
      <c r="B46" s="38" t="s">
        <v>29</v>
      </c>
      <c r="C46" s="30" t="s">
        <v>12</v>
      </c>
      <c r="D46" s="31">
        <v>6503</v>
      </c>
      <c r="E46" s="39">
        <v>0</v>
      </c>
      <c r="F46" s="33">
        <f>D46*E46</f>
        <v>0</v>
      </c>
      <c r="G46" s="32">
        <v>0</v>
      </c>
      <c r="H46" s="33">
        <f>D46*G46</f>
        <v>0</v>
      </c>
    </row>
    <row r="47" spans="1:9" ht="12.6" customHeight="1">
      <c r="A47" s="22">
        <v>0.21</v>
      </c>
      <c r="B47" s="38" t="s">
        <v>48</v>
      </c>
      <c r="C47" s="30" t="s">
        <v>12</v>
      </c>
      <c r="D47" s="31">
        <v>1340</v>
      </c>
      <c r="E47" s="39">
        <v>0</v>
      </c>
      <c r="F47" s="33">
        <f>D47*E47</f>
        <v>0</v>
      </c>
      <c r="G47" s="32">
        <v>0</v>
      </c>
      <c r="H47" s="33">
        <f>D47*G47</f>
        <v>0</v>
      </c>
    </row>
    <row r="48" spans="1:9" ht="12.6" customHeight="1">
      <c r="A48" s="22">
        <v>0.21</v>
      </c>
      <c r="B48" s="38" t="s">
        <v>33</v>
      </c>
      <c r="C48" s="30" t="s">
        <v>12</v>
      </c>
      <c r="D48" s="31">
        <v>18255</v>
      </c>
      <c r="E48" s="39">
        <v>0</v>
      </c>
      <c r="F48" s="33">
        <f t="shared" ref="F48:F70" si="14">D48*E48</f>
        <v>0</v>
      </c>
      <c r="G48" s="32">
        <v>0</v>
      </c>
      <c r="H48" s="33">
        <f t="shared" ref="H48:H70" si="15">D48*G48</f>
        <v>0</v>
      </c>
    </row>
    <row r="49" spans="1:8" ht="12.6" customHeight="1">
      <c r="A49" s="22">
        <v>0.21</v>
      </c>
      <c r="B49" s="38" t="s">
        <v>90</v>
      </c>
      <c r="C49" s="30" t="s">
        <v>12</v>
      </c>
      <c r="D49" s="31">
        <v>360</v>
      </c>
      <c r="E49" s="39">
        <v>0</v>
      </c>
      <c r="F49" s="33">
        <f t="shared" si="14"/>
        <v>0</v>
      </c>
      <c r="G49" s="32">
        <v>0</v>
      </c>
      <c r="H49" s="33">
        <f t="shared" si="15"/>
        <v>0</v>
      </c>
    </row>
    <row r="50" spans="1:8" ht="12.6" customHeight="1">
      <c r="A50" s="22">
        <v>0.21</v>
      </c>
      <c r="B50" s="38" t="s">
        <v>91</v>
      </c>
      <c r="C50" s="30" t="s">
        <v>12</v>
      </c>
      <c r="D50" s="31">
        <v>275</v>
      </c>
      <c r="E50" s="39">
        <v>0</v>
      </c>
      <c r="F50" s="33">
        <f t="shared" si="14"/>
        <v>0</v>
      </c>
      <c r="G50" s="32">
        <v>0</v>
      </c>
      <c r="H50" s="33">
        <f t="shared" si="15"/>
        <v>0</v>
      </c>
    </row>
    <row r="51" spans="1:8" ht="12.6" customHeight="1">
      <c r="A51" s="22">
        <v>0.21</v>
      </c>
      <c r="B51" s="24" t="s">
        <v>13</v>
      </c>
      <c r="C51" s="40" t="s">
        <v>10</v>
      </c>
      <c r="D51" s="41">
        <v>2250</v>
      </c>
      <c r="E51" s="39">
        <v>0</v>
      </c>
      <c r="F51" s="16">
        <f t="shared" si="14"/>
        <v>0</v>
      </c>
      <c r="G51" s="32">
        <v>0</v>
      </c>
      <c r="H51" s="16">
        <f t="shared" si="15"/>
        <v>0</v>
      </c>
    </row>
    <row r="52" spans="1:8" ht="12.6" customHeight="1">
      <c r="A52" s="22">
        <v>0.21</v>
      </c>
      <c r="B52" s="24" t="s">
        <v>14</v>
      </c>
      <c r="C52" s="40" t="s">
        <v>10</v>
      </c>
      <c r="D52" s="41">
        <v>2250</v>
      </c>
      <c r="E52" s="39">
        <v>0</v>
      </c>
      <c r="F52" s="16">
        <f t="shared" si="14"/>
        <v>0</v>
      </c>
      <c r="G52" s="32">
        <v>0</v>
      </c>
      <c r="H52" s="16">
        <f t="shared" si="15"/>
        <v>0</v>
      </c>
    </row>
    <row r="53" spans="1:8" ht="24" customHeight="1">
      <c r="A53" s="22">
        <v>0.21</v>
      </c>
      <c r="B53" s="24" t="s">
        <v>74</v>
      </c>
      <c r="C53" s="30" t="s">
        <v>12</v>
      </c>
      <c r="D53" s="31">
        <v>84</v>
      </c>
      <c r="E53" s="39">
        <v>0</v>
      </c>
      <c r="F53" s="33">
        <f t="shared" si="14"/>
        <v>0</v>
      </c>
      <c r="G53" s="32">
        <v>0</v>
      </c>
      <c r="H53" s="33">
        <f t="shared" si="15"/>
        <v>0</v>
      </c>
    </row>
    <row r="54" spans="1:8" ht="24" customHeight="1">
      <c r="A54" s="22">
        <v>0.21</v>
      </c>
      <c r="B54" s="24" t="s">
        <v>75</v>
      </c>
      <c r="C54" s="30" t="s">
        <v>12</v>
      </c>
      <c r="D54" s="31">
        <v>279</v>
      </c>
      <c r="E54" s="39">
        <v>0</v>
      </c>
      <c r="F54" s="33">
        <f t="shared" si="14"/>
        <v>0</v>
      </c>
      <c r="G54" s="32">
        <v>0</v>
      </c>
      <c r="H54" s="33">
        <f t="shared" si="15"/>
        <v>0</v>
      </c>
    </row>
    <row r="55" spans="1:8" ht="12.6" customHeight="1">
      <c r="A55" s="22"/>
      <c r="B55" s="24" t="s">
        <v>34</v>
      </c>
      <c r="C55" s="30"/>
      <c r="D55" s="31"/>
      <c r="E55" s="39">
        <v>0</v>
      </c>
      <c r="F55" s="33"/>
      <c r="G55" s="32">
        <v>0</v>
      </c>
      <c r="H55" s="33"/>
    </row>
    <row r="56" spans="1:8" ht="12.6" customHeight="1">
      <c r="A56" s="22">
        <v>0.21</v>
      </c>
      <c r="B56" s="24" t="s">
        <v>35</v>
      </c>
      <c r="C56" s="30" t="s">
        <v>12</v>
      </c>
      <c r="D56" s="31">
        <v>2130</v>
      </c>
      <c r="E56" s="39">
        <v>0</v>
      </c>
      <c r="F56" s="33">
        <f t="shared" ref="F56:F58" si="16">D56*E56</f>
        <v>0</v>
      </c>
      <c r="G56" s="32">
        <v>0</v>
      </c>
      <c r="H56" s="33">
        <f t="shared" ref="H56:H58" si="17">D56*G56</f>
        <v>0</v>
      </c>
    </row>
    <row r="57" spans="1:8" ht="12.6" customHeight="1">
      <c r="A57" s="22"/>
      <c r="B57" s="24" t="s">
        <v>36</v>
      </c>
      <c r="C57" s="30" t="s">
        <v>12</v>
      </c>
      <c r="D57" s="31">
        <v>598</v>
      </c>
      <c r="E57" s="39">
        <v>0</v>
      </c>
      <c r="F57" s="33">
        <f t="shared" si="16"/>
        <v>0</v>
      </c>
      <c r="G57" s="32">
        <v>0</v>
      </c>
      <c r="H57" s="33">
        <f t="shared" si="17"/>
        <v>0</v>
      </c>
    </row>
    <row r="58" spans="1:8" ht="12.6" customHeight="1">
      <c r="A58" s="22">
        <v>0.21</v>
      </c>
      <c r="B58" s="24" t="s">
        <v>72</v>
      </c>
      <c r="C58" s="30" t="s">
        <v>12</v>
      </c>
      <c r="D58" s="31">
        <v>570</v>
      </c>
      <c r="E58" s="39">
        <v>0</v>
      </c>
      <c r="F58" s="33">
        <f t="shared" si="16"/>
        <v>0</v>
      </c>
      <c r="G58" s="32">
        <v>0</v>
      </c>
      <c r="H58" s="33">
        <f t="shared" si="17"/>
        <v>0</v>
      </c>
    </row>
    <row r="59" spans="1:8" s="8" customFormat="1" ht="12.6" customHeight="1">
      <c r="A59" s="22"/>
      <c r="B59" s="24" t="s">
        <v>37</v>
      </c>
      <c r="C59" s="30"/>
      <c r="D59" s="31"/>
      <c r="E59" s="39">
        <v>0</v>
      </c>
      <c r="F59" s="33"/>
      <c r="G59" s="32">
        <v>0</v>
      </c>
      <c r="H59" s="33"/>
    </row>
    <row r="60" spans="1:8" s="8" customFormat="1" ht="12.6" customHeight="1">
      <c r="A60" s="22">
        <v>0.21</v>
      </c>
      <c r="B60" s="24" t="s">
        <v>38</v>
      </c>
      <c r="C60" s="30" t="s">
        <v>10</v>
      </c>
      <c r="D60" s="31">
        <v>2130</v>
      </c>
      <c r="E60" s="39">
        <v>0</v>
      </c>
      <c r="F60" s="33">
        <f t="shared" si="14"/>
        <v>0</v>
      </c>
      <c r="G60" s="32">
        <v>0</v>
      </c>
      <c r="H60" s="33">
        <f t="shared" si="15"/>
        <v>0</v>
      </c>
    </row>
    <row r="61" spans="1:8" s="8" customFormat="1" ht="12.6" customHeight="1">
      <c r="A61" s="22"/>
      <c r="B61" s="24" t="s">
        <v>39</v>
      </c>
      <c r="C61" s="30" t="s">
        <v>10</v>
      </c>
      <c r="D61" s="31">
        <v>598</v>
      </c>
      <c r="E61" s="39">
        <v>0</v>
      </c>
      <c r="F61" s="33">
        <f t="shared" si="14"/>
        <v>0</v>
      </c>
      <c r="G61" s="32">
        <v>0</v>
      </c>
      <c r="H61" s="33">
        <f t="shared" si="15"/>
        <v>0</v>
      </c>
    </row>
    <row r="62" spans="1:8" s="8" customFormat="1" ht="12.6" customHeight="1">
      <c r="A62" s="22">
        <v>0.21</v>
      </c>
      <c r="B62" s="24" t="s">
        <v>71</v>
      </c>
      <c r="C62" s="30" t="s">
        <v>10</v>
      </c>
      <c r="D62" s="31">
        <v>570</v>
      </c>
      <c r="E62" s="39">
        <v>0</v>
      </c>
      <c r="F62" s="33">
        <f t="shared" si="14"/>
        <v>0</v>
      </c>
      <c r="G62" s="32">
        <v>0</v>
      </c>
      <c r="H62" s="33">
        <f t="shared" si="15"/>
        <v>0</v>
      </c>
    </row>
    <row r="63" spans="1:8" s="10" customFormat="1" ht="36">
      <c r="A63" s="23">
        <v>0.21</v>
      </c>
      <c r="B63" s="24" t="s">
        <v>76</v>
      </c>
      <c r="C63" s="42" t="s">
        <v>10</v>
      </c>
      <c r="D63" s="43">
        <v>610</v>
      </c>
      <c r="E63" s="39">
        <v>0</v>
      </c>
      <c r="F63" s="32">
        <f t="shared" si="14"/>
        <v>0</v>
      </c>
      <c r="G63" s="32">
        <v>0</v>
      </c>
      <c r="H63" s="32">
        <f t="shared" si="15"/>
        <v>0</v>
      </c>
    </row>
    <row r="64" spans="1:8" ht="24" customHeight="1">
      <c r="A64" s="22">
        <v>0.21</v>
      </c>
      <c r="B64" s="24" t="s">
        <v>70</v>
      </c>
      <c r="C64" s="68" t="s">
        <v>12</v>
      </c>
      <c r="D64" s="44">
        <v>1165</v>
      </c>
      <c r="E64" s="39">
        <v>0</v>
      </c>
      <c r="F64" s="45">
        <f t="shared" ref="F64:F66" si="18">D64*E64</f>
        <v>0</v>
      </c>
      <c r="G64" s="32">
        <v>0</v>
      </c>
      <c r="H64" s="45">
        <f t="shared" ref="H64:H66" si="19">D64*G64</f>
        <v>0</v>
      </c>
    </row>
    <row r="65" spans="1:8" ht="12.6" customHeight="1">
      <c r="A65" s="22">
        <v>0.21</v>
      </c>
      <c r="B65" s="24" t="s">
        <v>40</v>
      </c>
      <c r="C65" s="68" t="s">
        <v>12</v>
      </c>
      <c r="D65" s="31">
        <v>1165</v>
      </c>
      <c r="E65" s="39">
        <v>0</v>
      </c>
      <c r="F65" s="33">
        <f t="shared" si="18"/>
        <v>0</v>
      </c>
      <c r="G65" s="32">
        <v>0</v>
      </c>
      <c r="H65" s="33">
        <f t="shared" si="19"/>
        <v>0</v>
      </c>
    </row>
    <row r="66" spans="1:8" ht="12.6" customHeight="1">
      <c r="A66" s="22">
        <v>0.21</v>
      </c>
      <c r="B66" s="24" t="s">
        <v>94</v>
      </c>
      <c r="C66" s="68" t="s">
        <v>10</v>
      </c>
      <c r="D66" s="31">
        <v>2330</v>
      </c>
      <c r="E66" s="39">
        <v>0</v>
      </c>
      <c r="F66" s="33">
        <f t="shared" si="18"/>
        <v>0</v>
      </c>
      <c r="G66" s="32">
        <v>0</v>
      </c>
      <c r="H66" s="33">
        <f t="shared" si="19"/>
        <v>0</v>
      </c>
    </row>
    <row r="67" spans="1:8" ht="12.6" customHeight="1">
      <c r="A67" s="22"/>
      <c r="B67" s="24" t="s">
        <v>41</v>
      </c>
      <c r="C67" s="68"/>
      <c r="D67" s="31"/>
      <c r="E67" s="39">
        <v>0</v>
      </c>
      <c r="F67" s="33"/>
      <c r="G67" s="32">
        <v>0</v>
      </c>
      <c r="H67" s="33"/>
    </row>
    <row r="68" spans="1:8" s="9" customFormat="1" ht="12.6" customHeight="1">
      <c r="A68" s="23">
        <v>0.21</v>
      </c>
      <c r="B68" s="24" t="s">
        <v>49</v>
      </c>
      <c r="C68" s="69" t="s">
        <v>10</v>
      </c>
      <c r="D68" s="43">
        <v>48</v>
      </c>
      <c r="E68" s="39">
        <v>0</v>
      </c>
      <c r="F68" s="32">
        <f t="shared" ref="F68:F69" si="20">D68*E68</f>
        <v>0</v>
      </c>
      <c r="G68" s="32">
        <v>0</v>
      </c>
      <c r="H68" s="32">
        <f t="shared" ref="H68:H69" si="21">D68*G68</f>
        <v>0</v>
      </c>
    </row>
    <row r="69" spans="1:8" s="9" customFormat="1" ht="24" customHeight="1">
      <c r="A69" s="23">
        <v>0.21</v>
      </c>
      <c r="B69" s="24" t="s">
        <v>93</v>
      </c>
      <c r="C69" s="69" t="s">
        <v>10</v>
      </c>
      <c r="D69" s="43">
        <v>720</v>
      </c>
      <c r="E69" s="39">
        <v>0</v>
      </c>
      <c r="F69" s="32">
        <f t="shared" si="20"/>
        <v>0</v>
      </c>
      <c r="G69" s="32">
        <v>0</v>
      </c>
      <c r="H69" s="32">
        <f t="shared" si="21"/>
        <v>0</v>
      </c>
    </row>
    <row r="70" spans="1:8" s="9" customFormat="1" ht="12.6" customHeight="1">
      <c r="A70" s="23">
        <v>0.21</v>
      </c>
      <c r="B70" s="24" t="s">
        <v>58</v>
      </c>
      <c r="C70" s="69" t="s">
        <v>10</v>
      </c>
      <c r="D70" s="43">
        <v>12</v>
      </c>
      <c r="E70" s="39">
        <v>0</v>
      </c>
      <c r="F70" s="32">
        <f t="shared" si="14"/>
        <v>0</v>
      </c>
      <c r="G70" s="32">
        <v>0</v>
      </c>
      <c r="H70" s="32">
        <f t="shared" si="15"/>
        <v>0</v>
      </c>
    </row>
    <row r="71" spans="1:8" ht="12.6" customHeight="1">
      <c r="A71" s="22">
        <v>0.21</v>
      </c>
      <c r="B71" s="17" t="s">
        <v>50</v>
      </c>
      <c r="C71" s="70" t="s">
        <v>12</v>
      </c>
      <c r="D71" s="31">
        <v>190</v>
      </c>
      <c r="E71" s="39">
        <v>0</v>
      </c>
      <c r="F71" s="33">
        <f t="shared" ref="F71:F82" si="22">D71*E71</f>
        <v>0</v>
      </c>
      <c r="G71" s="32">
        <v>0</v>
      </c>
      <c r="H71" s="33">
        <f t="shared" ref="H71:H82" si="23">D71*G71</f>
        <v>0</v>
      </c>
    </row>
    <row r="72" spans="1:8" ht="12.6" customHeight="1">
      <c r="A72" s="22">
        <v>0.21</v>
      </c>
      <c r="B72" s="72" t="s">
        <v>80</v>
      </c>
      <c r="C72" s="73" t="s">
        <v>12</v>
      </c>
      <c r="D72" s="31">
        <v>165</v>
      </c>
      <c r="E72" s="39">
        <v>0</v>
      </c>
      <c r="F72" s="33">
        <f t="shared" si="22"/>
        <v>0</v>
      </c>
      <c r="G72" s="32">
        <v>0</v>
      </c>
      <c r="H72" s="33">
        <f t="shared" si="23"/>
        <v>0</v>
      </c>
    </row>
    <row r="73" spans="1:8" ht="12.6" customHeight="1">
      <c r="A73" s="22">
        <v>0.21</v>
      </c>
      <c r="B73" s="72" t="s">
        <v>81</v>
      </c>
      <c r="C73" s="73" t="s">
        <v>79</v>
      </c>
      <c r="D73" s="31">
        <v>83</v>
      </c>
      <c r="E73" s="39">
        <v>0</v>
      </c>
      <c r="F73" s="33">
        <f t="shared" si="22"/>
        <v>0</v>
      </c>
      <c r="G73" s="32">
        <v>0</v>
      </c>
      <c r="H73" s="33">
        <f t="shared" si="23"/>
        <v>0</v>
      </c>
    </row>
    <row r="74" spans="1:8" ht="12.6" customHeight="1">
      <c r="A74" s="22">
        <v>0.21</v>
      </c>
      <c r="B74" s="74" t="s">
        <v>82</v>
      </c>
      <c r="C74" s="73" t="s">
        <v>12</v>
      </c>
      <c r="D74" s="31">
        <v>165</v>
      </c>
      <c r="E74" s="39">
        <v>0</v>
      </c>
      <c r="F74" s="33">
        <f t="shared" si="22"/>
        <v>0</v>
      </c>
      <c r="G74" s="32">
        <v>0</v>
      </c>
      <c r="H74" s="33">
        <f t="shared" si="23"/>
        <v>0</v>
      </c>
    </row>
    <row r="75" spans="1:8" ht="12.6" customHeight="1">
      <c r="A75" s="22">
        <v>0.21</v>
      </c>
      <c r="B75" s="74" t="s">
        <v>83</v>
      </c>
      <c r="C75" s="75" t="s">
        <v>84</v>
      </c>
      <c r="D75" s="31">
        <v>17</v>
      </c>
      <c r="E75" s="39">
        <v>0</v>
      </c>
      <c r="F75" s="33">
        <f t="shared" si="22"/>
        <v>0</v>
      </c>
      <c r="G75" s="32">
        <v>0</v>
      </c>
      <c r="H75" s="33">
        <f t="shared" si="23"/>
        <v>0</v>
      </c>
    </row>
    <row r="76" spans="1:8" ht="12.6" customHeight="1">
      <c r="A76" s="22">
        <v>0.21</v>
      </c>
      <c r="B76" s="74" t="s">
        <v>85</v>
      </c>
      <c r="C76" s="75" t="s">
        <v>12</v>
      </c>
      <c r="D76" s="31">
        <v>165</v>
      </c>
      <c r="E76" s="39">
        <v>0</v>
      </c>
      <c r="F76" s="33">
        <f t="shared" si="22"/>
        <v>0</v>
      </c>
      <c r="G76" s="32">
        <v>0</v>
      </c>
      <c r="H76" s="33">
        <f t="shared" si="23"/>
        <v>0</v>
      </c>
    </row>
    <row r="77" spans="1:8" ht="12.6" customHeight="1">
      <c r="A77" s="22">
        <v>0.21</v>
      </c>
      <c r="B77" s="71" t="s">
        <v>86</v>
      </c>
      <c r="C77" s="75" t="s">
        <v>12</v>
      </c>
      <c r="D77" s="31">
        <v>165</v>
      </c>
      <c r="E77" s="39">
        <v>0</v>
      </c>
      <c r="F77" s="33">
        <f t="shared" si="22"/>
        <v>0</v>
      </c>
      <c r="G77" s="32">
        <v>0</v>
      </c>
      <c r="H77" s="33">
        <f t="shared" si="23"/>
        <v>0</v>
      </c>
    </row>
    <row r="78" spans="1:8" ht="12.6" customHeight="1">
      <c r="A78" s="22">
        <v>0.21</v>
      </c>
      <c r="B78" s="74" t="s">
        <v>87</v>
      </c>
      <c r="C78" s="75" t="s">
        <v>84</v>
      </c>
      <c r="D78" s="31">
        <v>17</v>
      </c>
      <c r="E78" s="39">
        <v>0</v>
      </c>
      <c r="F78" s="33">
        <f t="shared" si="22"/>
        <v>0</v>
      </c>
      <c r="G78" s="32">
        <v>0</v>
      </c>
      <c r="H78" s="33">
        <f t="shared" si="23"/>
        <v>0</v>
      </c>
    </row>
    <row r="79" spans="1:8" ht="12.6" customHeight="1">
      <c r="A79" s="22">
        <v>0.21</v>
      </c>
      <c r="B79" s="71" t="s">
        <v>88</v>
      </c>
      <c r="C79" s="75" t="s">
        <v>12</v>
      </c>
      <c r="D79" s="31">
        <v>165</v>
      </c>
      <c r="E79" s="39">
        <v>0</v>
      </c>
      <c r="F79" s="33">
        <f t="shared" si="22"/>
        <v>0</v>
      </c>
      <c r="G79" s="32">
        <v>0</v>
      </c>
      <c r="H79" s="33">
        <f t="shared" si="23"/>
        <v>0</v>
      </c>
    </row>
    <row r="80" spans="1:8" ht="12.6" customHeight="1">
      <c r="A80" s="22">
        <v>0.21</v>
      </c>
      <c r="B80" s="71" t="s">
        <v>89</v>
      </c>
      <c r="C80" s="75" t="s">
        <v>79</v>
      </c>
      <c r="D80" s="31">
        <v>83</v>
      </c>
      <c r="E80" s="39">
        <v>0</v>
      </c>
      <c r="F80" s="33">
        <f t="shared" si="22"/>
        <v>0</v>
      </c>
      <c r="G80" s="32">
        <v>0</v>
      </c>
      <c r="H80" s="33">
        <f t="shared" si="23"/>
        <v>0</v>
      </c>
    </row>
    <row r="81" spans="1:8" ht="12.6" customHeight="1">
      <c r="A81" s="22">
        <v>0.21</v>
      </c>
      <c r="B81" s="17" t="s">
        <v>51</v>
      </c>
      <c r="C81" s="70" t="s">
        <v>12</v>
      </c>
      <c r="D81" s="31">
        <v>165</v>
      </c>
      <c r="E81" s="39">
        <v>0</v>
      </c>
      <c r="F81" s="33">
        <f t="shared" si="22"/>
        <v>0</v>
      </c>
      <c r="G81" s="32">
        <v>0</v>
      </c>
      <c r="H81" s="33">
        <f t="shared" si="23"/>
        <v>0</v>
      </c>
    </row>
    <row r="82" spans="1:8" ht="12.6" customHeight="1" thickBot="1">
      <c r="A82" s="22">
        <v>0.21</v>
      </c>
      <c r="B82" s="38" t="s">
        <v>15</v>
      </c>
      <c r="C82" s="70" t="s">
        <v>69</v>
      </c>
      <c r="D82" s="41">
        <v>1</v>
      </c>
      <c r="E82" s="39">
        <v>0</v>
      </c>
      <c r="F82" s="33">
        <f t="shared" si="22"/>
        <v>0</v>
      </c>
      <c r="G82" s="32">
        <v>0</v>
      </c>
      <c r="H82" s="33">
        <f t="shared" si="23"/>
        <v>0</v>
      </c>
    </row>
    <row r="83" spans="1:8">
      <c r="A83" s="76"/>
      <c r="B83" s="46" t="s">
        <v>16</v>
      </c>
      <c r="C83" s="47"/>
      <c r="D83" s="48" t="s">
        <v>9</v>
      </c>
      <c r="E83" s="47"/>
      <c r="F83" s="47"/>
      <c r="G83" s="47"/>
      <c r="H83" s="47"/>
    </row>
    <row r="84" spans="1:8" ht="12.75" customHeight="1">
      <c r="A84" s="77">
        <v>0.21</v>
      </c>
      <c r="B84" s="49" t="s">
        <v>17</v>
      </c>
      <c r="C84" s="50"/>
      <c r="D84" s="15" t="s">
        <v>9</v>
      </c>
      <c r="E84" s="51"/>
      <c r="F84" s="52"/>
      <c r="G84" s="52"/>
      <c r="H84" s="16">
        <f>SUM(F21:F42)</f>
        <v>0</v>
      </c>
    </row>
    <row r="85" spans="1:8" ht="12.75" customHeight="1">
      <c r="A85" s="77">
        <v>0.21</v>
      </c>
      <c r="B85" s="53" t="s">
        <v>18</v>
      </c>
      <c r="C85" s="54"/>
      <c r="D85" s="15" t="s">
        <v>9</v>
      </c>
      <c r="E85" s="16"/>
      <c r="F85" s="16"/>
      <c r="G85" s="16"/>
      <c r="H85" s="16">
        <f>SUM(H21:H42)</f>
        <v>0</v>
      </c>
    </row>
    <row r="86" spans="1:8" ht="12.75" customHeight="1">
      <c r="A86" s="77">
        <v>0.21</v>
      </c>
      <c r="B86" s="53" t="s">
        <v>19</v>
      </c>
      <c r="C86" s="54"/>
      <c r="D86" s="15" t="s">
        <v>9</v>
      </c>
      <c r="E86" s="16"/>
      <c r="F86" s="16"/>
      <c r="G86" s="16"/>
      <c r="H86" s="16">
        <f>SUM(F44:F82)</f>
        <v>0</v>
      </c>
    </row>
    <row r="87" spans="1:8" ht="12.75" customHeight="1">
      <c r="A87" s="77">
        <v>0.21</v>
      </c>
      <c r="B87" s="53" t="s">
        <v>20</v>
      </c>
      <c r="C87" s="54"/>
      <c r="D87" s="15" t="s">
        <v>9</v>
      </c>
      <c r="E87" s="16"/>
      <c r="F87" s="16"/>
      <c r="G87" s="16"/>
      <c r="H87" s="16">
        <f>SUM(H44:H82)</f>
        <v>0</v>
      </c>
    </row>
    <row r="88" spans="1:8" ht="12.75" customHeight="1">
      <c r="A88" s="77">
        <v>0.21</v>
      </c>
      <c r="B88" s="53" t="s">
        <v>21</v>
      </c>
      <c r="C88" s="55"/>
      <c r="D88" s="31"/>
      <c r="E88" s="16"/>
      <c r="F88" s="16"/>
      <c r="G88" s="16"/>
      <c r="H88" s="56">
        <v>0</v>
      </c>
    </row>
    <row r="89" spans="1:8" ht="12.75" customHeight="1">
      <c r="A89" s="77">
        <v>0.21</v>
      </c>
      <c r="B89" s="53" t="s">
        <v>53</v>
      </c>
      <c r="C89" s="55"/>
      <c r="D89" s="31"/>
      <c r="E89" s="16"/>
      <c r="F89" s="16"/>
      <c r="G89" s="16"/>
      <c r="H89" s="56">
        <v>0</v>
      </c>
    </row>
    <row r="90" spans="1:8" ht="12.75" customHeight="1">
      <c r="A90" s="77">
        <v>0.21</v>
      </c>
      <c r="B90" s="53" t="s">
        <v>46</v>
      </c>
      <c r="C90" s="55"/>
      <c r="D90" s="31"/>
      <c r="E90" s="16"/>
      <c r="F90" s="16"/>
      <c r="G90" s="16"/>
      <c r="H90" s="56">
        <v>0</v>
      </c>
    </row>
    <row r="91" spans="1:8" ht="12.75" customHeight="1">
      <c r="A91" s="77">
        <v>0.21</v>
      </c>
      <c r="B91" s="53" t="s">
        <v>92</v>
      </c>
      <c r="C91" s="55"/>
      <c r="D91" s="31"/>
      <c r="E91" s="16"/>
      <c r="F91" s="16"/>
      <c r="G91" s="16"/>
      <c r="H91" s="56">
        <v>0</v>
      </c>
    </row>
    <row r="92" spans="1:8" ht="12.75" customHeight="1">
      <c r="A92" s="77">
        <v>0.21</v>
      </c>
      <c r="B92" s="53" t="s">
        <v>43</v>
      </c>
      <c r="C92" s="55"/>
      <c r="D92" s="43"/>
      <c r="E92" s="16"/>
      <c r="F92" s="16"/>
      <c r="G92" s="16"/>
      <c r="H92" s="56">
        <v>0</v>
      </c>
    </row>
    <row r="93" spans="1:8" ht="12.75" customHeight="1">
      <c r="A93" s="77">
        <v>0.21</v>
      </c>
      <c r="B93" s="53" t="s">
        <v>22</v>
      </c>
      <c r="C93" s="55"/>
      <c r="D93" s="31"/>
      <c r="E93" s="16"/>
      <c r="F93" s="16"/>
      <c r="G93" s="16"/>
      <c r="H93" s="56">
        <v>0</v>
      </c>
    </row>
    <row r="94" spans="1:8" ht="12.75" customHeight="1">
      <c r="A94" s="77">
        <v>0.21</v>
      </c>
      <c r="B94" s="53" t="s">
        <v>23</v>
      </c>
      <c r="C94" s="55"/>
      <c r="D94" s="31"/>
      <c r="E94" s="16"/>
      <c r="F94" s="16"/>
      <c r="G94" s="16"/>
      <c r="H94" s="56">
        <v>0</v>
      </c>
    </row>
    <row r="95" spans="1:8" ht="12.75" customHeight="1">
      <c r="A95" s="77">
        <v>0.21</v>
      </c>
      <c r="B95" s="53" t="s">
        <v>28</v>
      </c>
      <c r="C95" s="55"/>
      <c r="D95" s="31"/>
      <c r="E95" s="16"/>
      <c r="F95" s="16"/>
      <c r="G95" s="16"/>
      <c r="H95" s="56">
        <v>0</v>
      </c>
    </row>
    <row r="96" spans="1:8" ht="12.75" customHeight="1">
      <c r="A96" s="77">
        <v>0.21</v>
      </c>
      <c r="B96" s="53" t="s">
        <v>24</v>
      </c>
      <c r="C96" s="54"/>
      <c r="D96" s="15" t="s">
        <v>9</v>
      </c>
      <c r="E96" s="16"/>
      <c r="F96" s="16"/>
      <c r="G96" s="16"/>
      <c r="H96" s="57">
        <v>0</v>
      </c>
    </row>
    <row r="97" spans="1:8" ht="12.75" customHeight="1">
      <c r="A97" s="80"/>
      <c r="B97" s="58" t="s">
        <v>25</v>
      </c>
      <c r="C97" s="59"/>
      <c r="D97" s="36" t="s">
        <v>9</v>
      </c>
      <c r="E97" s="60"/>
      <c r="F97" s="60"/>
      <c r="G97" s="60"/>
      <c r="H97" s="61">
        <f>SUM(H84:H96)</f>
        <v>0</v>
      </c>
    </row>
    <row r="98" spans="1:8" ht="12.75" customHeight="1">
      <c r="A98" s="81"/>
      <c r="B98" s="53" t="s">
        <v>26</v>
      </c>
      <c r="C98" s="62"/>
      <c r="D98" s="63" t="s">
        <v>9</v>
      </c>
      <c r="E98" s="61"/>
      <c r="F98" s="61"/>
      <c r="G98" s="61"/>
      <c r="H98" s="52">
        <f>H97*21%</f>
        <v>0</v>
      </c>
    </row>
    <row r="99" spans="1:8" ht="12.75" customHeight="1" thickBot="1">
      <c r="A99" s="82"/>
      <c r="B99" s="64" t="s">
        <v>27</v>
      </c>
      <c r="C99" s="65"/>
      <c r="D99" s="66" t="s">
        <v>9</v>
      </c>
      <c r="E99" s="67"/>
      <c r="F99" s="67"/>
      <c r="G99" s="67"/>
      <c r="H99" s="67">
        <f>SUM(H97:H98)</f>
        <v>0</v>
      </c>
    </row>
  </sheetData>
  <sheetProtection selectLockedCells="1" selectUnlockedCells="1"/>
  <pageMargins left="0.59027777777777779" right="0.2361111111111111" top="0.31527777777777777" bottom="0.55138888888888893" header="0.51180555555555551" footer="0.51180555555555551"/>
  <pageSetup paperSize="9" firstPageNumber="0" orientation="portrait" horizontalDpi="4294967295" verticalDpi="4294967295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6145" r:id="rId4">
          <objectPr defaultSize="0" autoPict="0" r:id="rId5">
            <anchor moveWithCells="1">
              <from>
                <xdr:col>0</xdr:col>
                <xdr:colOff>19050</xdr:colOff>
                <xdr:row>4</xdr:row>
                <xdr:rowOff>104775</xdr:rowOff>
              </from>
              <to>
                <xdr:col>7</xdr:col>
                <xdr:colOff>695325</xdr:colOff>
                <xdr:row>17</xdr:row>
                <xdr:rowOff>104775</xdr:rowOff>
              </to>
            </anchor>
          </objectPr>
        </oleObject>
      </mc:Choice>
      <mc:Fallback>
        <oleObject progId="Word.Document.8" shapeId="614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DHP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Fedra</dc:creator>
  <cp:lastModifiedBy>Karel Svoboda</cp:lastModifiedBy>
  <cp:lastPrinted>2021-02-26T06:57:16Z</cp:lastPrinted>
  <dcterms:created xsi:type="dcterms:W3CDTF">2017-01-13T12:29:01Z</dcterms:created>
  <dcterms:modified xsi:type="dcterms:W3CDTF">2021-02-26T06:57:26Z</dcterms:modified>
</cp:coreProperties>
</file>